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190" activeTab="0"/>
  </bookViews>
  <sheets>
    <sheet name="Scoring information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<sst xmlns="http://schemas.openxmlformats.org/spreadsheetml/2006/main" count="87" uniqueCount="85">
  <si>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Number correct</t>
  </si>
  <si>
    <t>Section 1</t>
  </si>
  <si>
    <t>Section 2</t>
  </si>
  <si>
    <t>Section 3</t>
  </si>
  <si>
    <t>Converted score</t>
  </si>
  <si>
    <t>660-663</t>
  </si>
  <si>
    <t>650-653</t>
  </si>
  <si>
    <t>640-643</t>
  </si>
  <si>
    <t>630-633</t>
  </si>
  <si>
    <t>623-627</t>
  </si>
  <si>
    <t>617-620</t>
  </si>
  <si>
    <t>607-610</t>
  </si>
  <si>
    <t>600-603</t>
  </si>
  <si>
    <t>590-593</t>
  </si>
  <si>
    <t>580-583</t>
  </si>
  <si>
    <t>570-573</t>
  </si>
  <si>
    <t>557-560</t>
  </si>
  <si>
    <t>540-543</t>
  </si>
  <si>
    <t>527-530</t>
  </si>
  <si>
    <t>507-510</t>
  </si>
  <si>
    <t>487-490</t>
  </si>
  <si>
    <t>470-473</t>
  </si>
  <si>
    <t>450-453</t>
  </si>
  <si>
    <t>437-440</t>
  </si>
  <si>
    <t>423-427</t>
  </si>
  <si>
    <t>410-413</t>
  </si>
  <si>
    <t>400-403</t>
  </si>
  <si>
    <t>390-393</t>
  </si>
  <si>
    <t>380-383</t>
  </si>
  <si>
    <t>370-373</t>
  </si>
  <si>
    <t>363-367</t>
  </si>
  <si>
    <t>357-360</t>
  </si>
  <si>
    <t>347-350</t>
  </si>
  <si>
    <t>340-343</t>
  </si>
  <si>
    <t>333-337</t>
  </si>
  <si>
    <t>IBT</t>
  </si>
  <si>
    <t>CBT</t>
  </si>
  <si>
    <t>PBT</t>
  </si>
  <si>
    <t>IELT</t>
  </si>
  <si>
    <t>323-327</t>
  </si>
  <si>
    <t>317-320</t>
  </si>
  <si>
    <t>114-115</t>
  </si>
  <si>
    <t>111-112</t>
  </si>
  <si>
    <t>106-108</t>
  </si>
  <si>
    <t>103-104</t>
  </si>
  <si>
    <t>101-102</t>
  </si>
  <si>
    <t>98-99</t>
  </si>
  <si>
    <t>96-97</t>
  </si>
  <si>
    <t>94-95</t>
  </si>
  <si>
    <t>92-93</t>
  </si>
  <si>
    <t>90-91</t>
  </si>
  <si>
    <t>88-89</t>
  </si>
  <si>
    <t>86-87</t>
  </si>
  <si>
    <t>84-85</t>
  </si>
  <si>
    <t>81-82</t>
  </si>
  <si>
    <t>79-80</t>
  </si>
  <si>
    <t>77-78</t>
  </si>
  <si>
    <t>74-75</t>
  </si>
  <si>
    <t>72-73</t>
  </si>
  <si>
    <t>69-70</t>
  </si>
  <si>
    <t>66-67</t>
  </si>
  <si>
    <t>62-63</t>
  </si>
  <si>
    <t>59-60</t>
  </si>
  <si>
    <t>54-55</t>
  </si>
  <si>
    <t>49-50</t>
  </si>
  <si>
    <t>45-46</t>
  </si>
  <si>
    <t>41-42</t>
  </si>
  <si>
    <t>36-37</t>
  </si>
  <si>
    <t>30-31</t>
  </si>
  <si>
    <t>26-27</t>
  </si>
  <si>
    <t>19-20</t>
  </si>
  <si>
    <t>Score Comparisons</t>
  </si>
  <si>
    <t>Nghe hiểu</t>
  </si>
  <si>
    <t>Ngữ pháp</t>
  </si>
  <si>
    <t>Đọc hiểu</t>
  </si>
  <si>
    <t>SỐ CÂU ĐÚNG</t>
  </si>
  <si>
    <t>TỔNG ĐIỂM</t>
  </si>
  <si>
    <t>1. Nghe hiểu: 50 câu hỏi - 35 phút</t>
  </si>
  <si>
    <t>2. Ngữ pháp- cấu trúc: 40 câu hỏi - 25 phút</t>
  </si>
  <si>
    <t>3. Đọc hiểu: 50 câu hỏi - 55 phút</t>
  </si>
  <si>
    <t xml:space="preserve">Tổng thời gian: 115 phút </t>
  </si>
  <si>
    <t>Bài thi : được chia làm 3 phần, mỗi phần có thời gian quy định.</t>
  </si>
  <si>
    <t xml:space="preserve">Tổng điểm = [(Điểm phần 1 + Điểm phần 2 + Điểm phần 3) x 10] /3 </t>
  </si>
  <si>
    <t xml:space="preserve">Thang điểm tính sẽ từ : 310 đến 677 điểm </t>
  </si>
  <si>
    <t>ĐIỂM QUY ĐỔI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</si>
</sst>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3" fontId="2" fillId="0" borderId="10" xfId="0" applyNumberFormat="1" applyFont="1" applyFill="1" applyBorder="1" applyAlignment="1" applyProtection="1">
      <alignment horizontal="center"/>
      <protection/>
    </xf>
    <xf numFmtId="1" fontId="3" fillId="34" borderId="10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 hidden="1"/>
    </xf>
    <xf numFmtId="0" fontId="3" fillId="35" borderId="16" xfId="0" applyFont="1" applyFill="1" applyBorder="1" applyAlignment="1" applyProtection="1">
      <alignment horizontal="center"/>
      <protection hidden="1"/>
    </xf>
    <xf numFmtId="0" fontId="3" fillId="35" borderId="17" xfId="0" applyFon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Cambria"/>
        <color theme="0"/>
      </font>
      <fill>
        <patternFill patternType="lightGray">
          <bgColor rgb="FFFF000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 patternType="lightGray"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2" sqref="D2"/>
    </sheetView>
  </sheetViews>
  <sheetFormatPr defaultColWidth="8.8515625" defaultRowHeight="15"/>
  <cols>
    <col min="1" max="1" width="16.7109375" style="3" customWidth="1"/>
    <col min="2" max="4" width="16.28125" style="3" customWidth="1"/>
    <col min="5" max="5" width="0.85546875" style="2" customWidth="1"/>
    <col min="6" max="9" width="15.28125" style="3" customWidth="1"/>
    <col min="10" max="16384" width="8.8515625" style="2" customWidth="1"/>
  </cols>
  <sheetData>
    <row r="1" spans="1:4" ht="13.5">
      <c r="A1" s="14"/>
      <c r="B1" s="14" t="s">
        <v>72</v>
      </c>
      <c r="C1" s="14" t="s">
        <v>73</v>
      </c>
      <c r="D1" s="14" t="s">
        <v>74</v>
      </c>
    </row>
    <row r="2" spans="1:4" ht="13.5">
      <c r="A2" s="15" t="s">
        <v>75</v>
      </c>
      <c r="B2" s="1">
        <v>15</v>
      </c>
      <c r="C2" s="1">
        <v>30</v>
      </c>
      <c r="D2" s="1">
        <v>20</v>
      </c>
    </row>
    <row r="3" spans="1:4" ht="13.5">
      <c r="A3" s="15" t="s">
        <v>84</v>
      </c>
      <c r="B3" s="7">
        <f>IF(IF(B2&gt;=0,B2&lt;=50),VLOOKUP(B2,$A$14:$D$64,2),"Nhập sai?")</f>
        <v>41</v>
      </c>
      <c r="C3" s="7">
        <f>IF(IF(C2&gt;=0,C2&lt;=40),VLOOKUP(C2,$A$14:$C$54,3),"Nhập sai?")</f>
        <v>54</v>
      </c>
      <c r="D3" s="7">
        <f>IF(IF(D2&gt;=0,D2&lt;=50),VLOOKUP(D2,$A$14:$D$64,4),"Nhập sai?")</f>
        <v>40</v>
      </c>
    </row>
    <row r="4" spans="1:4" ht="13.5">
      <c r="A4" s="15" t="s">
        <v>76</v>
      </c>
      <c r="B4" s="8">
        <f>IF((VLOOKUP(B2,$A$14:$D$64,2)+VLOOKUP(C2,$A$14:$D$54,3)+VLOOKUP(D2,$A$14:$D$64,4))/3*10&gt;=310,(VLOOKUP(B2,$A$14:$D$64,2)+VLOOKUP(C2,$A$14:$D$54,3)+VLOOKUP(D2,$A$14:$D$64,4))/3*10,310)</f>
        <v>450</v>
      </c>
      <c r="C4" s="9"/>
      <c r="D4" s="10"/>
    </row>
    <row r="5" ht="13.5">
      <c r="A5" s="2" t="s">
        <v>81</v>
      </c>
    </row>
    <row r="6" ht="13.5">
      <c r="A6" s="2" t="s">
        <v>77</v>
      </c>
    </row>
    <row r="7" ht="13.5">
      <c r="A7" s="2" t="s">
        <v>78</v>
      </c>
    </row>
    <row r="8" ht="13.5">
      <c r="A8" s="2" t="s">
        <v>79</v>
      </c>
    </row>
    <row r="9" ht="13.5">
      <c r="A9" s="2" t="s">
        <v>80</v>
      </c>
    </row>
    <row r="10" spans="1:9" ht="13.5">
      <c r="A10" s="2" t="s">
        <v>82</v>
      </c>
      <c r="F10" s="2"/>
      <c r="G10" s="2"/>
      <c r="H10" s="2"/>
      <c r="I10" s="2"/>
    </row>
    <row r="11" spans="1:9" ht="14.25" customHeight="1">
      <c r="A11" s="2" t="s">
        <v>83</v>
      </c>
      <c r="B11" s="11"/>
      <c r="C11" s="11"/>
      <c r="D11" s="11"/>
      <c r="F11" s="16" t="s">
        <v>71</v>
      </c>
      <c r="G11" s="16"/>
      <c r="H11" s="16"/>
      <c r="I11" s="16"/>
    </row>
    <row r="12" spans="1:9" ht="13.5">
      <c r="A12" s="12" t="s">
        <v>0</v>
      </c>
      <c r="B12" s="12" t="s">
        <v>4</v>
      </c>
      <c r="C12" s="12" t="s">
        <v>4</v>
      </c>
      <c r="D12" s="12" t="s">
        <v>4</v>
      </c>
      <c r="F12" s="12" t="s">
        <v>37</v>
      </c>
      <c r="G12" s="12" t="s">
        <v>36</v>
      </c>
      <c r="H12" s="12" t="s">
        <v>35</v>
      </c>
      <c r="I12" s="12" t="s">
        <v>38</v>
      </c>
    </row>
    <row r="13" spans="1:9" ht="13.5">
      <c r="A13" s="13"/>
      <c r="B13" s="13" t="s">
        <v>1</v>
      </c>
      <c r="C13" s="13" t="s">
        <v>2</v>
      </c>
      <c r="D13" s="13" t="s">
        <v>3</v>
      </c>
      <c r="F13" s="13"/>
      <c r="G13" s="13"/>
      <c r="H13" s="13"/>
      <c r="I13" s="13"/>
    </row>
    <row r="14" spans="1:9" ht="13.5">
      <c r="A14" s="4">
        <v>0</v>
      </c>
      <c r="B14" s="4">
        <v>24</v>
      </c>
      <c r="C14" s="4">
        <v>20</v>
      </c>
      <c r="D14" s="4">
        <v>21</v>
      </c>
      <c r="F14" s="4">
        <v>677</v>
      </c>
      <c r="G14" s="4">
        <v>300</v>
      </c>
      <c r="H14" s="4">
        <v>120</v>
      </c>
      <c r="I14" s="4">
        <v>9</v>
      </c>
    </row>
    <row r="15" spans="1:9" ht="13.5">
      <c r="A15" s="5">
        <v>1</v>
      </c>
      <c r="B15" s="5">
        <v>25</v>
      </c>
      <c r="C15" s="5">
        <v>20</v>
      </c>
      <c r="D15" s="5">
        <v>22</v>
      </c>
      <c r="F15" s="5">
        <v>673</v>
      </c>
      <c r="G15" s="5">
        <v>297</v>
      </c>
      <c r="H15" s="5">
        <v>120</v>
      </c>
      <c r="I15" s="5"/>
    </row>
    <row r="16" spans="1:9" ht="13.5">
      <c r="A16" s="5">
        <v>2</v>
      </c>
      <c r="B16" s="5">
        <v>26</v>
      </c>
      <c r="C16" s="5">
        <v>21</v>
      </c>
      <c r="D16" s="5">
        <v>23</v>
      </c>
      <c r="F16" s="5">
        <v>670</v>
      </c>
      <c r="G16" s="5">
        <v>293</v>
      </c>
      <c r="H16" s="5">
        <v>119</v>
      </c>
      <c r="I16" s="5"/>
    </row>
    <row r="17" spans="1:9" ht="13.5">
      <c r="A17" s="5">
        <v>3</v>
      </c>
      <c r="B17" s="5">
        <v>27</v>
      </c>
      <c r="C17" s="5">
        <v>22</v>
      </c>
      <c r="D17" s="5">
        <v>23</v>
      </c>
      <c r="F17" s="5">
        <v>667</v>
      </c>
      <c r="G17" s="5">
        <v>290</v>
      </c>
      <c r="H17" s="5">
        <v>118</v>
      </c>
      <c r="I17" s="5"/>
    </row>
    <row r="18" spans="1:9" ht="13.5">
      <c r="A18" s="5">
        <v>4</v>
      </c>
      <c r="B18" s="5">
        <v>28</v>
      </c>
      <c r="C18" s="5">
        <v>23</v>
      </c>
      <c r="D18" s="5">
        <v>24</v>
      </c>
      <c r="F18" s="5" t="s">
        <v>5</v>
      </c>
      <c r="G18" s="5">
        <v>287</v>
      </c>
      <c r="H18" s="5">
        <v>117</v>
      </c>
      <c r="I18" s="5"/>
    </row>
    <row r="19" spans="1:9" ht="13.5">
      <c r="A19" s="5">
        <v>5</v>
      </c>
      <c r="B19" s="5">
        <v>29</v>
      </c>
      <c r="C19" s="5">
        <v>25</v>
      </c>
      <c r="D19" s="5">
        <v>25</v>
      </c>
      <c r="F19" s="5">
        <v>657</v>
      </c>
      <c r="G19" s="5">
        <v>283</v>
      </c>
      <c r="H19" s="5">
        <v>116</v>
      </c>
      <c r="I19" s="5"/>
    </row>
    <row r="20" spans="1:9" ht="13.5">
      <c r="A20" s="5">
        <v>6</v>
      </c>
      <c r="B20" s="5">
        <v>30</v>
      </c>
      <c r="C20" s="5">
        <v>26</v>
      </c>
      <c r="D20" s="5">
        <v>26</v>
      </c>
      <c r="F20" s="5" t="s">
        <v>6</v>
      </c>
      <c r="G20" s="5">
        <v>280</v>
      </c>
      <c r="H20" s="5" t="s">
        <v>41</v>
      </c>
      <c r="I20" s="5"/>
    </row>
    <row r="21" spans="1:9" ht="13.5">
      <c r="A21" s="5">
        <v>7</v>
      </c>
      <c r="B21" s="5">
        <v>31</v>
      </c>
      <c r="C21" s="5">
        <v>27</v>
      </c>
      <c r="D21" s="5">
        <v>27</v>
      </c>
      <c r="F21" s="5">
        <v>647</v>
      </c>
      <c r="G21" s="5">
        <v>277</v>
      </c>
      <c r="H21" s="5">
        <v>113</v>
      </c>
      <c r="I21" s="5"/>
    </row>
    <row r="22" spans="1:9" ht="13.5">
      <c r="A22" s="5">
        <v>8</v>
      </c>
      <c r="B22" s="5">
        <v>32</v>
      </c>
      <c r="C22" s="5">
        <v>29</v>
      </c>
      <c r="D22" s="5">
        <v>28</v>
      </c>
      <c r="F22" s="5" t="s">
        <v>7</v>
      </c>
      <c r="G22" s="5">
        <v>273</v>
      </c>
      <c r="H22" s="5" t="s">
        <v>42</v>
      </c>
      <c r="I22" s="5">
        <v>8</v>
      </c>
    </row>
    <row r="23" spans="1:9" ht="13.5">
      <c r="A23" s="5">
        <v>9</v>
      </c>
      <c r="B23" s="5">
        <v>32</v>
      </c>
      <c r="C23" s="5">
        <v>31</v>
      </c>
      <c r="D23" s="5">
        <v>28</v>
      </c>
      <c r="F23" s="5">
        <v>637</v>
      </c>
      <c r="G23" s="5">
        <v>270</v>
      </c>
      <c r="H23" s="5">
        <v>110</v>
      </c>
      <c r="I23" s="5"/>
    </row>
    <row r="24" spans="1:9" ht="13.5">
      <c r="A24" s="5">
        <v>10</v>
      </c>
      <c r="B24" s="5">
        <v>33</v>
      </c>
      <c r="C24" s="5">
        <v>33</v>
      </c>
      <c r="D24" s="5">
        <v>29</v>
      </c>
      <c r="F24" s="5" t="s">
        <v>8</v>
      </c>
      <c r="G24" s="5">
        <v>267</v>
      </c>
      <c r="H24" s="5">
        <v>109</v>
      </c>
      <c r="I24" s="5"/>
    </row>
    <row r="25" spans="1:9" ht="13.5">
      <c r="A25" s="5">
        <v>11</v>
      </c>
      <c r="B25" s="5">
        <v>35</v>
      </c>
      <c r="C25" s="5">
        <v>35</v>
      </c>
      <c r="D25" s="5">
        <v>30</v>
      </c>
      <c r="F25" s="5" t="s">
        <v>9</v>
      </c>
      <c r="G25" s="5">
        <v>263</v>
      </c>
      <c r="H25" s="5" t="s">
        <v>43</v>
      </c>
      <c r="I25" s="5"/>
    </row>
    <row r="26" spans="1:9" ht="13.5">
      <c r="A26" s="5">
        <v>12</v>
      </c>
      <c r="B26" s="5">
        <v>37</v>
      </c>
      <c r="C26" s="5">
        <v>36</v>
      </c>
      <c r="D26" s="5">
        <v>31</v>
      </c>
      <c r="F26" s="5" t="s">
        <v>10</v>
      </c>
      <c r="G26" s="5">
        <v>260</v>
      </c>
      <c r="H26" s="5">
        <v>105</v>
      </c>
      <c r="I26" s="5"/>
    </row>
    <row r="27" spans="1:9" ht="13.5">
      <c r="A27" s="5">
        <v>13</v>
      </c>
      <c r="B27" s="5">
        <v>38</v>
      </c>
      <c r="C27" s="5">
        <v>37</v>
      </c>
      <c r="D27" s="5">
        <v>32</v>
      </c>
      <c r="F27" s="5">
        <v>613</v>
      </c>
      <c r="G27" s="5">
        <v>257</v>
      </c>
      <c r="H27" s="5" t="s">
        <v>44</v>
      </c>
      <c r="I27" s="5"/>
    </row>
    <row r="28" spans="1:9" ht="13.5">
      <c r="A28" s="5">
        <v>14</v>
      </c>
      <c r="B28" s="5">
        <v>39</v>
      </c>
      <c r="C28" s="5">
        <v>38</v>
      </c>
      <c r="D28" s="5">
        <v>34</v>
      </c>
      <c r="F28" s="5" t="s">
        <v>11</v>
      </c>
      <c r="G28" s="5">
        <v>253</v>
      </c>
      <c r="H28" s="5" t="s">
        <v>45</v>
      </c>
      <c r="I28" s="5"/>
    </row>
    <row r="29" spans="1:9" ht="13.5">
      <c r="A29" s="5">
        <v>15</v>
      </c>
      <c r="B29" s="5">
        <v>41</v>
      </c>
      <c r="C29" s="5">
        <v>40</v>
      </c>
      <c r="D29" s="5">
        <v>35</v>
      </c>
      <c r="F29" s="5" t="s">
        <v>12</v>
      </c>
      <c r="G29" s="5">
        <v>250</v>
      </c>
      <c r="H29" s="5">
        <v>100</v>
      </c>
      <c r="I29" s="5">
        <v>7</v>
      </c>
    </row>
    <row r="30" spans="1:9" ht="13.5">
      <c r="A30" s="5">
        <v>16</v>
      </c>
      <c r="B30" s="5">
        <v>41</v>
      </c>
      <c r="C30" s="5">
        <v>40</v>
      </c>
      <c r="D30" s="5">
        <v>36</v>
      </c>
      <c r="F30" s="5">
        <v>597</v>
      </c>
      <c r="G30" s="5">
        <v>247</v>
      </c>
      <c r="H30" s="5" t="s">
        <v>46</v>
      </c>
      <c r="I30" s="5"/>
    </row>
    <row r="31" spans="1:9" ht="13.5">
      <c r="A31" s="5">
        <v>17</v>
      </c>
      <c r="B31" s="5">
        <v>42</v>
      </c>
      <c r="C31" s="5">
        <v>41</v>
      </c>
      <c r="D31" s="5">
        <v>37</v>
      </c>
      <c r="F31" s="5" t="s">
        <v>13</v>
      </c>
      <c r="G31" s="5">
        <v>243</v>
      </c>
      <c r="H31" s="5" t="s">
        <v>47</v>
      </c>
      <c r="I31" s="5"/>
    </row>
    <row r="32" spans="1:9" ht="13.5">
      <c r="A32" s="5">
        <v>18</v>
      </c>
      <c r="B32" s="5">
        <v>43</v>
      </c>
      <c r="C32" s="5">
        <v>42</v>
      </c>
      <c r="D32" s="5">
        <v>38</v>
      </c>
      <c r="F32" s="5">
        <v>587</v>
      </c>
      <c r="G32" s="5">
        <v>240</v>
      </c>
      <c r="H32" s="5" t="s">
        <v>48</v>
      </c>
      <c r="I32" s="5"/>
    </row>
    <row r="33" spans="1:9" ht="13.5">
      <c r="A33" s="5">
        <v>19</v>
      </c>
      <c r="B33" s="5">
        <v>44</v>
      </c>
      <c r="C33" s="5">
        <v>43</v>
      </c>
      <c r="D33" s="5">
        <v>39</v>
      </c>
      <c r="F33" s="5" t="s">
        <v>14</v>
      </c>
      <c r="G33" s="5">
        <v>237</v>
      </c>
      <c r="H33" s="5" t="s">
        <v>49</v>
      </c>
      <c r="I33" s="5"/>
    </row>
    <row r="34" spans="1:9" ht="13.5">
      <c r="A34" s="5">
        <v>20</v>
      </c>
      <c r="B34" s="5">
        <v>45</v>
      </c>
      <c r="C34" s="5">
        <v>44</v>
      </c>
      <c r="D34" s="5">
        <v>40</v>
      </c>
      <c r="F34" s="5">
        <v>577</v>
      </c>
      <c r="G34" s="5">
        <v>233</v>
      </c>
      <c r="H34" s="5" t="s">
        <v>50</v>
      </c>
      <c r="I34" s="5"/>
    </row>
    <row r="35" spans="1:9" ht="13.5">
      <c r="A35" s="5">
        <v>21</v>
      </c>
      <c r="B35" s="5">
        <v>45</v>
      </c>
      <c r="C35" s="5">
        <v>45</v>
      </c>
      <c r="D35" s="5">
        <v>41</v>
      </c>
      <c r="F35" s="5" t="s">
        <v>15</v>
      </c>
      <c r="G35" s="5">
        <v>230</v>
      </c>
      <c r="H35" s="5" t="s">
        <v>51</v>
      </c>
      <c r="I35" s="5">
        <v>6.5</v>
      </c>
    </row>
    <row r="36" spans="1:9" ht="13.5">
      <c r="A36" s="5">
        <v>22</v>
      </c>
      <c r="B36" s="5">
        <v>46</v>
      </c>
      <c r="C36" s="5">
        <v>46</v>
      </c>
      <c r="D36" s="5">
        <v>42</v>
      </c>
      <c r="F36" s="5">
        <v>567</v>
      </c>
      <c r="G36" s="5">
        <v>227</v>
      </c>
      <c r="H36" s="5" t="s">
        <v>52</v>
      </c>
      <c r="I36" s="5"/>
    </row>
    <row r="37" spans="1:9" ht="13.5">
      <c r="A37" s="5">
        <v>23</v>
      </c>
      <c r="B37" s="5">
        <v>47</v>
      </c>
      <c r="C37" s="5">
        <v>47</v>
      </c>
      <c r="D37" s="5">
        <v>43</v>
      </c>
      <c r="F37" s="5">
        <v>563</v>
      </c>
      <c r="G37" s="5">
        <v>223</v>
      </c>
      <c r="H37" s="5" t="s">
        <v>53</v>
      </c>
      <c r="I37" s="5"/>
    </row>
    <row r="38" spans="1:9" ht="13.5">
      <c r="A38" s="5">
        <v>24</v>
      </c>
      <c r="B38" s="5">
        <v>47</v>
      </c>
      <c r="C38" s="5">
        <v>48</v>
      </c>
      <c r="D38" s="5">
        <v>43</v>
      </c>
      <c r="F38" s="5" t="s">
        <v>16</v>
      </c>
      <c r="G38" s="5">
        <v>220</v>
      </c>
      <c r="H38" s="5">
        <v>83</v>
      </c>
      <c r="I38" s="5"/>
    </row>
    <row r="39" spans="1:9" ht="13.5">
      <c r="A39" s="5">
        <v>25</v>
      </c>
      <c r="B39" s="5">
        <v>48</v>
      </c>
      <c r="C39" s="5">
        <v>49</v>
      </c>
      <c r="D39" s="5">
        <v>44</v>
      </c>
      <c r="F39" s="5">
        <v>553</v>
      </c>
      <c r="G39" s="5">
        <v>217</v>
      </c>
      <c r="H39" s="5" t="s">
        <v>54</v>
      </c>
      <c r="I39" s="5"/>
    </row>
    <row r="40" spans="1:9" ht="13.5">
      <c r="A40" s="5">
        <v>26</v>
      </c>
      <c r="B40" s="5">
        <v>48</v>
      </c>
      <c r="C40" s="5">
        <v>50</v>
      </c>
      <c r="D40" s="5">
        <v>45</v>
      </c>
      <c r="F40" s="5">
        <v>550</v>
      </c>
      <c r="G40" s="5">
        <v>213</v>
      </c>
      <c r="H40" s="5" t="s">
        <v>55</v>
      </c>
      <c r="I40" s="5"/>
    </row>
    <row r="41" spans="1:9" ht="13.5">
      <c r="A41" s="5">
        <v>27</v>
      </c>
      <c r="B41" s="5">
        <v>49</v>
      </c>
      <c r="C41" s="5">
        <v>51</v>
      </c>
      <c r="D41" s="5">
        <v>46</v>
      </c>
      <c r="F41" s="5">
        <v>547</v>
      </c>
      <c r="G41" s="5">
        <v>210</v>
      </c>
      <c r="H41" s="5" t="s">
        <v>56</v>
      </c>
      <c r="I41" s="5">
        <v>6</v>
      </c>
    </row>
    <row r="42" spans="1:9" ht="13.5">
      <c r="A42" s="5">
        <v>28</v>
      </c>
      <c r="B42" s="5">
        <v>49</v>
      </c>
      <c r="C42" s="5">
        <v>52</v>
      </c>
      <c r="D42" s="5">
        <v>46</v>
      </c>
      <c r="F42" s="5" t="s">
        <v>17</v>
      </c>
      <c r="G42" s="5">
        <v>207</v>
      </c>
      <c r="H42" s="5">
        <v>76</v>
      </c>
      <c r="I42" s="5"/>
    </row>
    <row r="43" spans="1:9" ht="13.5">
      <c r="A43" s="5">
        <v>29</v>
      </c>
      <c r="B43" s="5">
        <v>50</v>
      </c>
      <c r="C43" s="5">
        <v>53</v>
      </c>
      <c r="D43" s="5">
        <v>47</v>
      </c>
      <c r="F43" s="5">
        <v>537</v>
      </c>
      <c r="G43" s="5">
        <v>203</v>
      </c>
      <c r="H43" s="5" t="s">
        <v>57</v>
      </c>
      <c r="I43" s="5"/>
    </row>
    <row r="44" spans="1:9" ht="13.5">
      <c r="A44" s="5">
        <v>30</v>
      </c>
      <c r="B44" s="5">
        <v>51</v>
      </c>
      <c r="C44" s="5">
        <v>54</v>
      </c>
      <c r="D44" s="5">
        <v>48</v>
      </c>
      <c r="F44" s="5">
        <v>533</v>
      </c>
      <c r="G44" s="5">
        <v>200</v>
      </c>
      <c r="H44" s="5" t="s">
        <v>58</v>
      </c>
      <c r="I44" s="5"/>
    </row>
    <row r="45" spans="1:9" ht="13.5">
      <c r="A45" s="5">
        <v>31</v>
      </c>
      <c r="B45" s="5">
        <v>51</v>
      </c>
      <c r="C45" s="5">
        <v>55</v>
      </c>
      <c r="D45" s="5">
        <v>48</v>
      </c>
      <c r="F45" s="5" t="s">
        <v>18</v>
      </c>
      <c r="G45" s="5">
        <v>197</v>
      </c>
      <c r="H45" s="5">
        <v>71</v>
      </c>
      <c r="I45" s="5"/>
    </row>
    <row r="46" spans="1:9" ht="13.5">
      <c r="A46" s="5">
        <v>32</v>
      </c>
      <c r="B46" s="5">
        <v>52</v>
      </c>
      <c r="C46" s="5">
        <v>56</v>
      </c>
      <c r="D46" s="5">
        <v>49</v>
      </c>
      <c r="F46" s="5">
        <v>523</v>
      </c>
      <c r="G46" s="5">
        <v>193</v>
      </c>
      <c r="H46" s="5" t="s">
        <v>59</v>
      </c>
      <c r="I46" s="5"/>
    </row>
    <row r="47" spans="1:9" ht="13.5">
      <c r="A47" s="5">
        <v>33</v>
      </c>
      <c r="B47" s="5">
        <v>52</v>
      </c>
      <c r="C47" s="5">
        <v>57</v>
      </c>
      <c r="D47" s="5">
        <v>50</v>
      </c>
      <c r="F47" s="5">
        <v>520</v>
      </c>
      <c r="G47" s="5">
        <v>190</v>
      </c>
      <c r="H47" s="5">
        <v>68</v>
      </c>
      <c r="I47" s="5">
        <v>5.5</v>
      </c>
    </row>
    <row r="48" spans="1:9" ht="13.5">
      <c r="A48" s="5">
        <v>34</v>
      </c>
      <c r="B48" s="5">
        <v>53</v>
      </c>
      <c r="C48" s="5">
        <v>58</v>
      </c>
      <c r="D48" s="5">
        <v>51</v>
      </c>
      <c r="F48" s="5">
        <v>517</v>
      </c>
      <c r="G48" s="5">
        <v>187</v>
      </c>
      <c r="H48" s="5" t="s">
        <v>60</v>
      </c>
      <c r="I48" s="5"/>
    </row>
    <row r="49" spans="1:9" ht="13.5">
      <c r="A49" s="5">
        <v>35</v>
      </c>
      <c r="B49" s="5">
        <v>54</v>
      </c>
      <c r="C49" s="5">
        <v>60</v>
      </c>
      <c r="D49" s="5">
        <v>52</v>
      </c>
      <c r="F49" s="5">
        <v>513</v>
      </c>
      <c r="G49" s="5">
        <v>183</v>
      </c>
      <c r="H49" s="5">
        <v>65</v>
      </c>
      <c r="I49" s="5"/>
    </row>
    <row r="50" spans="1:9" ht="13.5">
      <c r="A50" s="5">
        <v>36</v>
      </c>
      <c r="B50" s="5">
        <v>54</v>
      </c>
      <c r="C50" s="5">
        <v>61</v>
      </c>
      <c r="D50" s="5">
        <v>52</v>
      </c>
      <c r="F50" s="5" t="s">
        <v>19</v>
      </c>
      <c r="G50" s="5">
        <v>180</v>
      </c>
      <c r="H50" s="5">
        <v>64</v>
      </c>
      <c r="I50" s="5"/>
    </row>
    <row r="51" spans="1:9" ht="13.5">
      <c r="A51" s="5">
        <v>37</v>
      </c>
      <c r="B51" s="5">
        <v>55</v>
      </c>
      <c r="C51" s="5">
        <v>63</v>
      </c>
      <c r="D51" s="5">
        <v>53</v>
      </c>
      <c r="F51" s="5">
        <v>503</v>
      </c>
      <c r="G51" s="5">
        <v>177</v>
      </c>
      <c r="H51" s="5" t="s">
        <v>61</v>
      </c>
      <c r="I51" s="5"/>
    </row>
    <row r="52" spans="1:9" ht="13.5">
      <c r="A52" s="5">
        <v>38</v>
      </c>
      <c r="B52" s="5">
        <v>56</v>
      </c>
      <c r="C52" s="5">
        <v>65</v>
      </c>
      <c r="D52" s="5">
        <v>54</v>
      </c>
      <c r="F52" s="5">
        <v>500</v>
      </c>
      <c r="G52" s="5">
        <v>173</v>
      </c>
      <c r="H52" s="5">
        <v>61</v>
      </c>
      <c r="I52" s="5">
        <v>5</v>
      </c>
    </row>
    <row r="53" spans="1:9" ht="13.5">
      <c r="A53" s="5">
        <v>39</v>
      </c>
      <c r="B53" s="5">
        <v>57</v>
      </c>
      <c r="C53" s="5">
        <v>67</v>
      </c>
      <c r="D53" s="5">
        <v>54</v>
      </c>
      <c r="F53" s="5">
        <v>497</v>
      </c>
      <c r="G53" s="5">
        <v>170</v>
      </c>
      <c r="H53" s="5" t="s">
        <v>62</v>
      </c>
      <c r="I53" s="5"/>
    </row>
    <row r="54" spans="1:9" ht="13.5">
      <c r="A54" s="5">
        <v>40</v>
      </c>
      <c r="B54" s="5">
        <v>57</v>
      </c>
      <c r="C54" s="5">
        <v>68</v>
      </c>
      <c r="D54" s="5">
        <v>55</v>
      </c>
      <c r="F54" s="5">
        <v>493</v>
      </c>
      <c r="G54" s="5">
        <v>167</v>
      </c>
      <c r="H54" s="5">
        <v>58</v>
      </c>
      <c r="I54" s="5"/>
    </row>
    <row r="55" spans="1:9" ht="13.5">
      <c r="A55" s="5">
        <v>41</v>
      </c>
      <c r="B55" s="5">
        <v>58</v>
      </c>
      <c r="C55" s="5"/>
      <c r="D55" s="5">
        <v>56</v>
      </c>
      <c r="F55" s="5" t="s">
        <v>20</v>
      </c>
      <c r="G55" s="5">
        <v>163</v>
      </c>
      <c r="H55" s="5">
        <v>57</v>
      </c>
      <c r="I55" s="5"/>
    </row>
    <row r="56" spans="1:9" ht="13.5">
      <c r="A56" s="5">
        <v>42</v>
      </c>
      <c r="B56" s="5">
        <v>59</v>
      </c>
      <c r="C56" s="5"/>
      <c r="D56" s="5">
        <v>57</v>
      </c>
      <c r="F56" s="5">
        <v>483</v>
      </c>
      <c r="G56" s="5">
        <v>160</v>
      </c>
      <c r="H56" s="5">
        <v>56</v>
      </c>
      <c r="I56" s="5"/>
    </row>
    <row r="57" spans="1:9" ht="13.5">
      <c r="A57" s="5">
        <v>43</v>
      </c>
      <c r="B57" s="5">
        <v>60</v>
      </c>
      <c r="C57" s="5"/>
      <c r="D57" s="5">
        <v>58</v>
      </c>
      <c r="F57" s="5">
        <v>480</v>
      </c>
      <c r="G57" s="5">
        <v>157</v>
      </c>
      <c r="H57" s="5" t="s">
        <v>63</v>
      </c>
      <c r="I57" s="5"/>
    </row>
    <row r="58" spans="1:9" ht="13.5">
      <c r="A58" s="5">
        <v>44</v>
      </c>
      <c r="B58" s="5">
        <v>61</v>
      </c>
      <c r="C58" s="5"/>
      <c r="D58" s="5">
        <v>59</v>
      </c>
      <c r="F58" s="5">
        <v>477</v>
      </c>
      <c r="G58" s="5">
        <v>153</v>
      </c>
      <c r="H58" s="5">
        <v>53</v>
      </c>
      <c r="I58" s="5">
        <v>4.5</v>
      </c>
    </row>
    <row r="59" spans="1:9" ht="13.5">
      <c r="A59" s="5">
        <v>45</v>
      </c>
      <c r="B59" s="5">
        <v>62</v>
      </c>
      <c r="C59" s="5"/>
      <c r="D59" s="5">
        <v>60</v>
      </c>
      <c r="F59" s="5" t="s">
        <v>21</v>
      </c>
      <c r="G59" s="5">
        <v>150</v>
      </c>
      <c r="H59" s="5">
        <v>52</v>
      </c>
      <c r="I59" s="5"/>
    </row>
    <row r="60" spans="1:9" ht="13.5">
      <c r="A60" s="5">
        <v>46</v>
      </c>
      <c r="B60" s="5">
        <v>63</v>
      </c>
      <c r="C60" s="5"/>
      <c r="D60" s="5">
        <v>61</v>
      </c>
      <c r="F60" s="5">
        <v>467</v>
      </c>
      <c r="G60" s="5">
        <v>147</v>
      </c>
      <c r="H60" s="5">
        <v>51</v>
      </c>
      <c r="I60" s="5"/>
    </row>
    <row r="61" spans="1:9" ht="13.5">
      <c r="A61" s="5">
        <v>47</v>
      </c>
      <c r="B61" s="5">
        <v>65</v>
      </c>
      <c r="C61" s="5"/>
      <c r="D61" s="5">
        <v>63</v>
      </c>
      <c r="F61" s="5">
        <v>463</v>
      </c>
      <c r="G61" s="5">
        <v>143</v>
      </c>
      <c r="H61" s="5" t="s">
        <v>64</v>
      </c>
      <c r="I61" s="5"/>
    </row>
    <row r="62" spans="1:9" ht="13.5">
      <c r="A62" s="5">
        <v>48</v>
      </c>
      <c r="B62" s="5">
        <v>66</v>
      </c>
      <c r="C62" s="5"/>
      <c r="D62" s="5">
        <v>65</v>
      </c>
      <c r="F62" s="5">
        <v>460</v>
      </c>
      <c r="G62" s="5">
        <v>140</v>
      </c>
      <c r="H62" s="5">
        <v>48</v>
      </c>
      <c r="I62" s="5"/>
    </row>
    <row r="63" spans="1:9" ht="13.5">
      <c r="A63" s="5">
        <v>49</v>
      </c>
      <c r="B63" s="5">
        <v>67</v>
      </c>
      <c r="C63" s="5"/>
      <c r="D63" s="5">
        <v>66</v>
      </c>
      <c r="F63" s="5">
        <v>457</v>
      </c>
      <c r="G63" s="5">
        <v>137</v>
      </c>
      <c r="H63" s="5">
        <v>47</v>
      </c>
      <c r="I63" s="5"/>
    </row>
    <row r="64" spans="1:9" ht="13.5">
      <c r="A64" s="6">
        <v>50</v>
      </c>
      <c r="B64" s="6">
        <v>68</v>
      </c>
      <c r="C64" s="6"/>
      <c r="D64" s="6">
        <v>67</v>
      </c>
      <c r="F64" s="5" t="s">
        <v>22</v>
      </c>
      <c r="G64" s="5">
        <v>133</v>
      </c>
      <c r="H64" s="5" t="s">
        <v>65</v>
      </c>
      <c r="I64" s="5"/>
    </row>
    <row r="65" spans="6:9" ht="13.5">
      <c r="F65" s="5">
        <v>447</v>
      </c>
      <c r="G65" s="5">
        <v>130</v>
      </c>
      <c r="H65" s="5">
        <v>44</v>
      </c>
      <c r="I65" s="5"/>
    </row>
    <row r="66" spans="6:9" ht="13.5">
      <c r="F66" s="5">
        <v>443</v>
      </c>
      <c r="G66" s="5">
        <v>127</v>
      </c>
      <c r="H66" s="5">
        <v>43</v>
      </c>
      <c r="I66" s="5"/>
    </row>
    <row r="67" spans="6:9" ht="13.5">
      <c r="F67" s="5" t="s">
        <v>23</v>
      </c>
      <c r="G67" s="5">
        <v>123</v>
      </c>
      <c r="H67" s="5" t="s">
        <v>66</v>
      </c>
      <c r="I67" s="5">
        <v>4</v>
      </c>
    </row>
    <row r="68" spans="6:9" ht="13.5">
      <c r="F68" s="5">
        <v>433</v>
      </c>
      <c r="G68" s="5">
        <v>120</v>
      </c>
      <c r="H68" s="5">
        <v>40</v>
      </c>
      <c r="I68" s="5"/>
    </row>
    <row r="69" spans="6:9" ht="13.5">
      <c r="F69" s="5">
        <v>430</v>
      </c>
      <c r="G69" s="5">
        <v>117</v>
      </c>
      <c r="H69" s="5">
        <v>39</v>
      </c>
      <c r="I69" s="5"/>
    </row>
    <row r="70" spans="6:9" ht="13.5">
      <c r="F70" s="5" t="s">
        <v>24</v>
      </c>
      <c r="G70" s="5">
        <v>113</v>
      </c>
      <c r="H70" s="5">
        <v>38</v>
      </c>
      <c r="I70" s="5"/>
    </row>
    <row r="71" spans="6:9" ht="13.5">
      <c r="F71" s="5">
        <v>420</v>
      </c>
      <c r="G71" s="5">
        <v>110</v>
      </c>
      <c r="H71" s="5" t="s">
        <v>67</v>
      </c>
      <c r="I71" s="5"/>
    </row>
    <row r="72" spans="6:9" ht="13.5">
      <c r="F72" s="5">
        <v>417</v>
      </c>
      <c r="G72" s="5">
        <v>107</v>
      </c>
      <c r="H72" s="5">
        <v>35</v>
      </c>
      <c r="I72" s="5"/>
    </row>
    <row r="73" spans="6:9" ht="13.5">
      <c r="F73" s="5" t="s">
        <v>25</v>
      </c>
      <c r="G73" s="5">
        <v>103</v>
      </c>
      <c r="H73" s="5">
        <v>34</v>
      </c>
      <c r="I73" s="5"/>
    </row>
    <row r="74" spans="6:9" ht="13.5">
      <c r="F74" s="5">
        <v>407</v>
      </c>
      <c r="G74" s="5">
        <v>100</v>
      </c>
      <c r="H74" s="5">
        <v>33</v>
      </c>
      <c r="I74" s="5"/>
    </row>
    <row r="75" spans="6:9" ht="13.5">
      <c r="F75" s="5" t="s">
        <v>26</v>
      </c>
      <c r="G75" s="5">
        <v>97</v>
      </c>
      <c r="H75" s="5">
        <v>32</v>
      </c>
      <c r="I75" s="5"/>
    </row>
    <row r="76" spans="6:9" ht="13.5">
      <c r="F76" s="5">
        <v>397</v>
      </c>
      <c r="G76" s="5">
        <v>93</v>
      </c>
      <c r="H76" s="5" t="s">
        <v>68</v>
      </c>
      <c r="I76" s="5">
        <v>3</v>
      </c>
    </row>
    <row r="77" spans="6:9" ht="13.5">
      <c r="F77" s="5" t="s">
        <v>27</v>
      </c>
      <c r="G77" s="5">
        <v>90</v>
      </c>
      <c r="H77" s="5">
        <v>29</v>
      </c>
      <c r="I77" s="5"/>
    </row>
    <row r="78" spans="6:9" ht="13.5">
      <c r="F78" s="5">
        <v>387</v>
      </c>
      <c r="G78" s="5">
        <v>87</v>
      </c>
      <c r="H78" s="5">
        <v>28</v>
      </c>
      <c r="I78" s="5"/>
    </row>
    <row r="79" spans="6:9" ht="13.5">
      <c r="F79" s="5" t="s">
        <v>28</v>
      </c>
      <c r="G79" s="5">
        <v>83</v>
      </c>
      <c r="H79" s="5" t="s">
        <v>69</v>
      </c>
      <c r="I79" s="5"/>
    </row>
    <row r="80" spans="6:9" ht="13.5">
      <c r="F80" s="5">
        <v>377</v>
      </c>
      <c r="G80" s="5">
        <v>80</v>
      </c>
      <c r="H80" s="5">
        <v>25</v>
      </c>
      <c r="I80" s="5"/>
    </row>
    <row r="81" spans="6:9" ht="13.5">
      <c r="F81" s="5" t="s">
        <v>29</v>
      </c>
      <c r="G81" s="5">
        <v>77</v>
      </c>
      <c r="H81" s="5">
        <v>24</v>
      </c>
      <c r="I81" s="5"/>
    </row>
    <row r="82" spans="6:9" ht="13.5">
      <c r="F82" s="5" t="s">
        <v>30</v>
      </c>
      <c r="G82" s="5">
        <v>73</v>
      </c>
      <c r="H82" s="5">
        <v>23</v>
      </c>
      <c r="I82" s="5"/>
    </row>
    <row r="83" spans="6:9" ht="13.5">
      <c r="F83" s="5" t="s">
        <v>31</v>
      </c>
      <c r="G83" s="5">
        <v>70</v>
      </c>
      <c r="H83" s="5">
        <v>22</v>
      </c>
      <c r="I83" s="5"/>
    </row>
    <row r="84" spans="6:9" ht="13.5">
      <c r="F84" s="5">
        <v>353</v>
      </c>
      <c r="G84" s="5">
        <v>67</v>
      </c>
      <c r="H84" s="5">
        <v>21</v>
      </c>
      <c r="I84" s="5"/>
    </row>
    <row r="85" spans="6:9" ht="13.5">
      <c r="F85" s="5" t="s">
        <v>32</v>
      </c>
      <c r="G85" s="5">
        <v>63</v>
      </c>
      <c r="H85" s="5" t="s">
        <v>70</v>
      </c>
      <c r="I85" s="5">
        <v>2</v>
      </c>
    </row>
    <row r="86" spans="6:9" ht="13.5">
      <c r="F86" s="5" t="s">
        <v>33</v>
      </c>
      <c r="G86" s="5">
        <v>60</v>
      </c>
      <c r="H86" s="5">
        <v>18</v>
      </c>
      <c r="I86" s="5"/>
    </row>
    <row r="87" spans="6:9" ht="13.5">
      <c r="F87" s="5" t="s">
        <v>34</v>
      </c>
      <c r="G87" s="5">
        <v>57</v>
      </c>
      <c r="H87" s="5">
        <v>17</v>
      </c>
      <c r="I87" s="5"/>
    </row>
    <row r="88" spans="6:9" ht="13.5">
      <c r="F88" s="5">
        <v>330</v>
      </c>
      <c r="G88" s="5">
        <v>53</v>
      </c>
      <c r="H88" s="5">
        <v>16</v>
      </c>
      <c r="I88" s="5"/>
    </row>
    <row r="89" spans="6:9" ht="13.5">
      <c r="F89" s="5" t="s">
        <v>39</v>
      </c>
      <c r="G89" s="5">
        <v>50</v>
      </c>
      <c r="H89" s="5">
        <v>15</v>
      </c>
      <c r="I89" s="5"/>
    </row>
    <row r="90" spans="6:9" ht="13.5">
      <c r="F90" s="5" t="s">
        <v>40</v>
      </c>
      <c r="G90" s="5">
        <v>47</v>
      </c>
      <c r="H90" s="5">
        <v>14</v>
      </c>
      <c r="I90" s="5"/>
    </row>
    <row r="91" spans="6:9" ht="13.5">
      <c r="F91" s="5">
        <v>313</v>
      </c>
      <c r="G91" s="5">
        <v>43</v>
      </c>
      <c r="H91" s="5">
        <v>13</v>
      </c>
      <c r="I91" s="5"/>
    </row>
    <row r="92" spans="6:9" ht="13.5">
      <c r="F92" s="5">
        <v>310</v>
      </c>
      <c r="G92" s="5">
        <v>40</v>
      </c>
      <c r="H92" s="5">
        <v>12</v>
      </c>
      <c r="I92" s="5">
        <v>1</v>
      </c>
    </row>
    <row r="93" spans="6:9" ht="13.5">
      <c r="F93" s="5">
        <v>310</v>
      </c>
      <c r="G93" s="5">
        <v>37</v>
      </c>
      <c r="H93" s="5">
        <v>11</v>
      </c>
      <c r="I93" s="5"/>
    </row>
    <row r="94" spans="6:9" ht="13.5">
      <c r="F94" s="5">
        <v>310</v>
      </c>
      <c r="G94" s="5">
        <v>33</v>
      </c>
      <c r="H94" s="5">
        <v>9</v>
      </c>
      <c r="I94" s="5"/>
    </row>
    <row r="95" spans="6:9" ht="13.5">
      <c r="F95" s="5">
        <v>310</v>
      </c>
      <c r="G95" s="5">
        <v>30</v>
      </c>
      <c r="H95" s="5">
        <v>8</v>
      </c>
      <c r="I95" s="5"/>
    </row>
    <row r="96" spans="6:9" ht="13.5">
      <c r="F96" s="5">
        <v>310</v>
      </c>
      <c r="G96" s="5">
        <v>27</v>
      </c>
      <c r="H96" s="5">
        <v>7</v>
      </c>
      <c r="I96" s="5"/>
    </row>
    <row r="97" spans="6:9" ht="13.5">
      <c r="F97" s="5">
        <v>310</v>
      </c>
      <c r="G97" s="5">
        <v>23</v>
      </c>
      <c r="H97" s="5">
        <v>6</v>
      </c>
      <c r="I97" s="5"/>
    </row>
    <row r="98" spans="6:9" ht="13.5">
      <c r="F98" s="5">
        <v>310</v>
      </c>
      <c r="G98" s="5">
        <v>20</v>
      </c>
      <c r="H98" s="5">
        <v>5</v>
      </c>
      <c r="I98" s="5"/>
    </row>
    <row r="99" spans="6:9" ht="13.5">
      <c r="F99" s="5">
        <v>310</v>
      </c>
      <c r="G99" s="5">
        <v>17</v>
      </c>
      <c r="H99" s="5">
        <v>4</v>
      </c>
      <c r="I99" s="5"/>
    </row>
    <row r="100" spans="6:9" ht="13.5">
      <c r="F100" s="5">
        <v>310</v>
      </c>
      <c r="G100" s="5">
        <v>13</v>
      </c>
      <c r="H100" s="5">
        <v>3</v>
      </c>
      <c r="I100" s="5"/>
    </row>
    <row r="101" spans="6:9" ht="13.5">
      <c r="F101" s="5">
        <v>310</v>
      </c>
      <c r="G101" s="5">
        <v>10</v>
      </c>
      <c r="H101" s="5">
        <v>2</v>
      </c>
      <c r="I101" s="5"/>
    </row>
    <row r="102" spans="6:9" ht="13.5">
      <c r="F102" s="5">
        <v>310</v>
      </c>
      <c r="G102" s="5">
        <v>7</v>
      </c>
      <c r="H102" s="5">
        <v>1</v>
      </c>
      <c r="I102" s="5"/>
    </row>
    <row r="103" spans="6:9" ht="13.5">
      <c r="F103" s="6">
        <v>310</v>
      </c>
      <c r="G103" s="6">
        <v>3</v>
      </c>
      <c r="H103" s="6">
        <v>0</v>
      </c>
      <c r="I103" s="6"/>
    </row>
  </sheetData>
  <sheetProtection password="9277" sheet="1" selectLockedCells="1"/>
  <mergeCells count="1">
    <mergeCell ref="F11:I11"/>
  </mergeCells>
  <conditionalFormatting sqref="B4">
    <cfRule type="cellIs" priority="14" dxfId="9" operator="greaterThan">
      <formula>449</formula>
    </cfRule>
    <cfRule type="cellIs" priority="27" dxfId="10" operator="lessThan">
      <formula>450</formula>
    </cfRule>
  </conditionalFormatting>
  <conditionalFormatting sqref="B2">
    <cfRule type="cellIs" priority="15" dxfId="11" operator="lessThan">
      <formula>25</formula>
    </cfRule>
    <cfRule type="cellIs" priority="19" dxfId="12" operator="greaterThan">
      <formula>29</formula>
    </cfRule>
  </conditionalFormatting>
  <conditionalFormatting sqref="C2">
    <cfRule type="cellIs" priority="18" dxfId="12" operator="greaterThan">
      <formula>23</formula>
    </cfRule>
    <cfRule type="cellIs" priority="21" dxfId="11" operator="lessThan">
      <formula>20</formula>
    </cfRule>
  </conditionalFormatting>
  <conditionalFormatting sqref="D2">
    <cfRule type="cellIs" priority="17" dxfId="12" operator="greaterThan">
      <formula>29</formula>
    </cfRule>
    <cfRule type="cellIs" priority="20" dxfId="11" operator="lessThan">
      <formula>25</formula>
    </cfRule>
  </conditionalFormatting>
  <conditionalFormatting sqref="B3:D3">
    <cfRule type="containsText" priority="3" dxfId="13" operator="containsText" stopIfTrue="1" text="Nhập sai?">
      <formula>NOT(ISERROR(SEARCH("Nhập sai?",B3)))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2020-12-28T08:30:41Z</dcterms:modified>
  <cp:category/>
  <cp:version/>
  <cp:contentType/>
  <cp:contentStatus/>
</cp:coreProperties>
</file>